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2-预算收入表" sheetId="1" r:id="rId1"/>
    <sheet name="ZNRWC0HA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<sst xmlns="http://schemas.openxmlformats.org/spreadsheetml/2006/main" count="47" uniqueCount="43">
  <si>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</si>
  <si>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</si>
  <si>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</si>
  <si>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</si>
  <si>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</si>
  <si>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</si>
  <si>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</si>
  <si>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</si>
  <si>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</si>
  <si>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</si>
  <si>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</si>
  <si>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</si>
  <si>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</si>
  <si>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</si>
  <si>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</si>
  <si>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</si>
  <si>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</si>
  <si>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</si>
  <si>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</si>
  <si>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</si>
  <si>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</si>
  <si>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</si>
  <si>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</si>
  <si>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</si>
  <si>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</si>
  <si>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</si>
  <si>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</si>
  <si>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</si>
  <si>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</si>
  <si>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住房保障支出</t>
  </si>
  <si>
    <t>教育</t>
  </si>
  <si>
    <t>职业教育</t>
  </si>
  <si>
    <t>2050305</t>
  </si>
  <si>
    <t xml:space="preserve">      高等职业教育</t>
  </si>
  <si>
    <t>20508</t>
  </si>
  <si>
    <t xml:space="preserve">    进修及培训</t>
  </si>
  <si>
    <t>2050803</t>
  </si>
  <si>
    <t xml:space="preserve">      培训支出</t>
  </si>
  <si>
    <t>221</t>
  </si>
  <si>
    <t>22102</t>
  </si>
  <si>
    <t xml:space="preserve">    住房改革支出</t>
  </si>
  <si>
    <t>2210201</t>
  </si>
  <si>
    <t xml:space="preserve">      住房公积金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</si>
</sst>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#,##0.0_);\(#,##0.0\)"/>
    <numFmt numFmtId="188" formatCode="#,##0;\(#,##0\)"/>
    <numFmt numFmtId="189" formatCode="_-&quot;$&quot;\ * #,##0_-;_-&quot;$&quot;\ * #,##0\-;_-&quot;$&quot;\ * &quot;-&quot;_-;_-@_-"/>
    <numFmt numFmtId="190" formatCode="_-* #,##0\ _k_r_-;\-* #,##0\ _k_r_-;_-* &quot;-&quot;\ _k_r_-;_-@_-"/>
    <numFmt numFmtId="191" formatCode="_(&quot;$&quot;* #,##0.00_);_(&quot;$&quot;* \(#,##0.00\);_(&quot;$&quot;* &quot;-&quot;??_);_(@_)"/>
    <numFmt numFmtId="192" formatCode="_-&quot;$&quot;* #,##0_-;\-&quot;$&quot;* #,##0_-;_-&quot;$&quot;* &quot;-&quot;_-;_-@_-"/>
    <numFmt numFmtId="193" formatCode="#,##0;\-#,##0;&quot;-&quot;"/>
    <numFmt numFmtId="194" formatCode="&quot;綅&quot;\t#,##0_);[Red]\(&quot;綅&quot;\t#,##0\)"/>
    <numFmt numFmtId="195" formatCode="\$#,##0;\(\$#,##0\)"/>
    <numFmt numFmtId="196" formatCode="&quot;?\t#,##0_);[Red]\(&quot;&quot;?&quot;\t#,##0\)"/>
    <numFmt numFmtId="197" formatCode="0.00_)"/>
    <numFmt numFmtId="198" formatCode="&quot;$&quot;\ #,##0.00_-;[Red]&quot;$&quot;\ #,##0.00\-"/>
    <numFmt numFmtId="199" formatCode="_-* #,##0.00&quot;$&quot;_-;\-* #,##0.00&quot;$&quot;_-;_-* &quot;-&quot;??&quot;$&quot;_-;_-@_-"/>
    <numFmt numFmtId="200" formatCode="_(&quot;$&quot;* #,##0_);_(&quot;$&quot;* \(#,##0\);_(&quot;$&quot;* &quot;-&quot;_);_(@_)"/>
    <numFmt numFmtId="201" formatCode="&quot;$&quot;#,##0.00_);[Red]\(&quot;$&quot;#,##0.00\)"/>
    <numFmt numFmtId="202" formatCode="&quot;$&quot;#,##0_);\(&quot;$&quot;#,##0\)"/>
    <numFmt numFmtId="203" formatCode="#,##0;[Red]\(#,##0\)"/>
    <numFmt numFmtId="204" formatCode="_-&quot;$&quot;\ * #,##0.00_-;_-&quot;$&quot;\ * #,##0.00\-;_-&quot;$&quot;\ * &quot;-&quot;??_-;_-@_-"/>
    <numFmt numFmtId="205" formatCode="&quot;$&quot;#,##0_);[Red]\(&quot;$&quot;#,##0\)"/>
    <numFmt numFmtId="206" formatCode="\$#,##0.00;\(\$#,##0.00\)"/>
    <numFmt numFmtId="207" formatCode="_-* #,##0.00\ _k_r_-;\-* #,##0.00\ _k_r_-;_-* &quot;-&quot;??\ _k_r_-;_-@_-"/>
    <numFmt numFmtId="208" formatCode="_-* #,##0.00_$_-;\-* #,##0.00_$_-;_-* &quot;-&quot;??_$_-;_-@_-"/>
    <numFmt numFmtId="209" formatCode="_-* #,##0_$_-;\-* #,##0_$_-;_-* &quot;-&quot;_$_-;_-@_-"/>
    <numFmt numFmtId="210" formatCode="yy\.mm\.dd"/>
    <numFmt numFmtId="211" formatCode="_-* #,##0&quot;$&quot;_-;\-* #,##0&quot;$&quot;_-;_-* &quot;-&quot;&quot;$&quot;_-;_-@_-"/>
    <numFmt numFmtId="212" formatCode="0.0"/>
    <numFmt numFmtId="213" formatCode="_-&quot;$&quot;* #,##0.00_-;\-&quot;$&quot;* #,##0.00_-;_-&quot;$&quot;* &quot;-&quot;??_-;_-@_-"/>
  </numFmts>
  <fonts count="91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202" fontId="62" fillId="0" borderId="1" applyAlignment="0" applyProtection="0"/>
    <xf numFmtId="193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8" fontId="4" fillId="0" borderId="0">
      <alignment/>
      <protection/>
    </xf>
    <xf numFmtId="43" fontId="0" fillId="0" borderId="0" applyFont="0" applyFill="0" applyBorder="0" applyAlignment="0" applyProtection="0"/>
    <xf numFmtId="203" fontId="25" fillId="0" borderId="0">
      <alignment/>
      <protection/>
    </xf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4" fillId="0" borderId="0">
      <alignment/>
      <protection/>
    </xf>
    <xf numFmtId="0" fontId="29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87" fontId="43" fillId="25" borderId="0">
      <alignment/>
      <protection/>
    </xf>
    <xf numFmtId="0" fontId="66" fillId="0" borderId="10" applyNumberFormat="0" applyFill="0" applyAlignment="0" applyProtection="0"/>
    <xf numFmtId="187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97" fontId="4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9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84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1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78" fillId="0" borderId="0">
      <alignment/>
      <protection/>
    </xf>
    <xf numFmtId="212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9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0" fontId="86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  <xf numFmtId="183" fontId="5" fillId="0" borderId="9" xfId="0" applyNumberFormat="1" applyFont="1" applyBorder="1" applyAlignment="1">
      <alignment/>
    </xf>
    <xf numFmtId="0" fontId="88" fillId="0" borderId="9" xfId="333" applyFont="1" applyBorder="1" applyAlignment="1" quotePrefix="1">
      <alignment horizontal="left" vertical="center"/>
      <protection/>
    </xf>
    <xf numFmtId="0" fontId="88" fillId="0" borderId="9" xfId="333" applyFont="1" applyBorder="1" applyAlignment="1">
      <alignment horizontal="left" vertical="center"/>
      <protection/>
    </xf>
    <xf numFmtId="183" fontId="89" fillId="0" borderId="9" xfId="0" applyNumberFormat="1" applyFont="1" applyFill="1" applyBorder="1" applyAlignment="1">
      <alignment horizontal="right" vertical="center" shrinkToFit="1"/>
    </xf>
    <xf numFmtId="0" fontId="88" fillId="0" borderId="9" xfId="333" applyFont="1" applyBorder="1" applyAlignment="1">
      <alignment horizontal="center" vertical="center"/>
      <protection/>
    </xf>
    <xf numFmtId="49" fontId="82" fillId="0" borderId="9" xfId="333" applyNumberFormat="1" applyFont="1" applyBorder="1" applyAlignment="1">
      <alignment vertical="center"/>
      <protection/>
    </xf>
    <xf numFmtId="0" fontId="90" fillId="0" borderId="9" xfId="0" applyFont="1" applyFill="1" applyBorder="1" applyAlignment="1">
      <alignment horizontal="left" vertical="center" shrinkToFit="1"/>
    </xf>
    <xf numFmtId="183" fontId="90" fillId="0" borderId="9" xfId="0" applyNumberFormat="1" applyFont="1" applyFill="1" applyBorder="1" applyAlignment="1">
      <alignment horizontal="right" vertical="center" shrinkToFit="1"/>
    </xf>
    <xf numFmtId="49" fontId="88" fillId="0" borderId="9" xfId="333" applyNumberFormat="1" applyFont="1" applyBorder="1" applyAlignment="1">
      <alignment vertical="center"/>
      <protection/>
    </xf>
    <xf numFmtId="0" fontId="89" fillId="0" borderId="9" xfId="0" applyFont="1" applyFill="1" applyBorder="1" applyAlignment="1">
      <alignment horizontal="left" vertical="center" shrinkToFit="1"/>
    </xf>
    <xf numFmtId="49" fontId="82" fillId="0" borderId="9" xfId="333" applyNumberFormat="1" applyFont="1" applyBorder="1" applyAlignment="1">
      <alignment horizontal="left" vertical="center"/>
      <protection/>
    </xf>
    <xf numFmtId="49" fontId="88" fillId="0" borderId="9" xfId="333" applyNumberFormat="1" applyFont="1" applyBorder="1" applyAlignment="1">
      <alignment horizontal="left" vertical="center"/>
      <protection/>
    </xf>
    <xf numFmtId="0" fontId="89" fillId="0" borderId="25" xfId="0" applyFont="1" applyBorder="1" applyAlignment="1">
      <alignment horizontal="left" vertical="center" shrinkToFit="1"/>
    </xf>
    <xf numFmtId="0" fontId="90" fillId="0" borderId="25" xfId="0" applyFont="1" applyBorder="1" applyAlignment="1">
      <alignment horizontal="left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421875" style="12" customWidth="1"/>
    <col min="2" max="2" width="18.7109375" style="12" bestFit="1" customWidth="1"/>
    <col min="3" max="3" width="17.28125" style="12" bestFit="1" customWidth="1"/>
    <col min="4" max="4" width="12.28125" style="12" customWidth="1"/>
    <col min="5" max="5" width="11.7109375" style="12" customWidth="1"/>
    <col min="6" max="7" width="12.8515625" style="12" customWidth="1"/>
    <col min="8" max="9" width="11.7109375" style="12" customWidth="1"/>
    <col min="10" max="10" width="12.5742187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21" t="s">
        <v>2</v>
      </c>
    </row>
    <row r="4" spans="1:10" s="11" customFormat="1" ht="21" customHeight="1">
      <c r="A4" s="23" t="s">
        <v>3</v>
      </c>
      <c r="B4" s="24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/>
      <c r="H4" s="23" t="s">
        <v>9</v>
      </c>
      <c r="I4" s="23" t="s">
        <v>10</v>
      </c>
      <c r="J4" s="23" t="s">
        <v>11</v>
      </c>
    </row>
    <row r="5" spans="1:10" s="11" customFormat="1" ht="39" customHeight="1">
      <c r="A5" s="23"/>
      <c r="B5" s="24"/>
      <c r="C5" s="23" t="s">
        <v>12</v>
      </c>
      <c r="D5" s="23" t="s">
        <v>12</v>
      </c>
      <c r="E5" s="23" t="s">
        <v>12</v>
      </c>
      <c r="F5" s="16" t="s">
        <v>13</v>
      </c>
      <c r="G5" s="17" t="s">
        <v>14</v>
      </c>
      <c r="H5" s="23" t="s">
        <v>12</v>
      </c>
      <c r="I5" s="23" t="s">
        <v>12</v>
      </c>
      <c r="J5" s="23"/>
    </row>
    <row r="6" spans="1:10" ht="21" customHeight="1">
      <c r="A6" s="26">
        <v>205</v>
      </c>
      <c r="B6" s="27" t="s">
        <v>30</v>
      </c>
      <c r="C6" s="28">
        <f>SUM(D6:F6,J6)</f>
        <v>5278.3</v>
      </c>
      <c r="D6" s="28">
        <f aca="true" t="shared" si="0" ref="D6:J6">SUM(D7,D9)</f>
        <v>2503.9</v>
      </c>
      <c r="E6" s="28">
        <f t="shared" si="0"/>
        <v>0</v>
      </c>
      <c r="F6" s="28">
        <f t="shared" si="0"/>
        <v>1761.3999999999999</v>
      </c>
      <c r="G6" s="28">
        <f t="shared" si="0"/>
        <v>1721.3999999999999</v>
      </c>
      <c r="H6" s="28">
        <f t="shared" si="0"/>
        <v>0</v>
      </c>
      <c r="I6" s="28">
        <f t="shared" si="0"/>
        <v>0</v>
      </c>
      <c r="J6" s="28">
        <f t="shared" si="0"/>
        <v>1013</v>
      </c>
    </row>
    <row r="7" spans="1:10" ht="21" customHeight="1">
      <c r="A7" s="26">
        <v>20503</v>
      </c>
      <c r="B7" s="29" t="s">
        <v>31</v>
      </c>
      <c r="C7" s="28">
        <f aca="true" t="shared" si="1" ref="C7:C13">SUM(D7:F7,J7)</f>
        <v>5202</v>
      </c>
      <c r="D7" s="28">
        <f>2146+340.9</f>
        <v>2486.9</v>
      </c>
      <c r="E7" s="28">
        <v>0</v>
      </c>
      <c r="F7" s="28">
        <f>1670.1+32</f>
        <v>1702.1</v>
      </c>
      <c r="G7" s="28">
        <v>1670.1</v>
      </c>
      <c r="H7" s="28">
        <v>0</v>
      </c>
      <c r="I7" s="28">
        <v>0</v>
      </c>
      <c r="J7" s="28">
        <v>1013</v>
      </c>
    </row>
    <row r="8" spans="1:10" ht="21" customHeight="1">
      <c r="A8" s="30" t="s">
        <v>32</v>
      </c>
      <c r="B8" s="31" t="s">
        <v>33</v>
      </c>
      <c r="C8" s="32">
        <f t="shared" si="1"/>
        <v>5202</v>
      </c>
      <c r="D8" s="32">
        <f>2146+340.9</f>
        <v>2486.9</v>
      </c>
      <c r="E8" s="32">
        <v>0</v>
      </c>
      <c r="F8" s="32">
        <f>1670.1+32</f>
        <v>1702.1</v>
      </c>
      <c r="G8" s="32">
        <v>1670.1</v>
      </c>
      <c r="H8" s="32">
        <v>0</v>
      </c>
      <c r="I8" s="32">
        <v>0</v>
      </c>
      <c r="J8" s="32">
        <v>1013</v>
      </c>
    </row>
    <row r="9" spans="1:10" ht="21" customHeight="1">
      <c r="A9" s="33" t="s">
        <v>34</v>
      </c>
      <c r="B9" s="34" t="s">
        <v>35</v>
      </c>
      <c r="C9" s="28">
        <f t="shared" si="1"/>
        <v>76.3</v>
      </c>
      <c r="D9" s="28">
        <f>17</f>
        <v>17</v>
      </c>
      <c r="E9" s="28">
        <v>0</v>
      </c>
      <c r="F9" s="28">
        <f>51.3+8</f>
        <v>59.3</v>
      </c>
      <c r="G9" s="28">
        <v>51.3</v>
      </c>
      <c r="H9" s="28">
        <v>0</v>
      </c>
      <c r="I9" s="28">
        <v>0</v>
      </c>
      <c r="J9" s="28">
        <v>0</v>
      </c>
    </row>
    <row r="10" spans="1:10" ht="21" customHeight="1">
      <c r="A10" s="35" t="s">
        <v>36</v>
      </c>
      <c r="B10" s="30" t="s">
        <v>37</v>
      </c>
      <c r="C10" s="32">
        <f t="shared" si="1"/>
        <v>76.3</v>
      </c>
      <c r="D10" s="32">
        <f>17</f>
        <v>17</v>
      </c>
      <c r="E10" s="32">
        <v>0</v>
      </c>
      <c r="F10" s="32">
        <f>51.3+8</f>
        <v>59.3</v>
      </c>
      <c r="G10" s="32">
        <v>51.3</v>
      </c>
      <c r="H10" s="32">
        <v>0</v>
      </c>
      <c r="I10" s="32">
        <v>0</v>
      </c>
      <c r="J10" s="32">
        <v>0</v>
      </c>
    </row>
    <row r="11" spans="1:10" ht="21" customHeight="1">
      <c r="A11" s="36" t="s">
        <v>38</v>
      </c>
      <c r="B11" s="37" t="s">
        <v>29</v>
      </c>
      <c r="C11" s="28">
        <f t="shared" si="1"/>
        <v>285.6</v>
      </c>
      <c r="D11" s="28">
        <v>127</v>
      </c>
      <c r="E11" s="28">
        <v>0</v>
      </c>
      <c r="F11" s="28">
        <v>158.6</v>
      </c>
      <c r="G11" s="28">
        <v>158.6</v>
      </c>
      <c r="H11" s="28">
        <v>0</v>
      </c>
      <c r="I11" s="28">
        <v>0</v>
      </c>
      <c r="J11" s="28">
        <v>0</v>
      </c>
    </row>
    <row r="12" spans="1:10" ht="21" customHeight="1">
      <c r="A12" s="36" t="s">
        <v>39</v>
      </c>
      <c r="B12" s="37" t="s">
        <v>40</v>
      </c>
      <c r="C12" s="28">
        <f t="shared" si="1"/>
        <v>285.6</v>
      </c>
      <c r="D12" s="28">
        <v>127</v>
      </c>
      <c r="E12" s="28">
        <v>0</v>
      </c>
      <c r="F12" s="28">
        <v>158.6</v>
      </c>
      <c r="G12" s="28">
        <v>158.6</v>
      </c>
      <c r="H12" s="28">
        <v>0</v>
      </c>
      <c r="I12" s="28">
        <v>0</v>
      </c>
      <c r="J12" s="28">
        <v>0</v>
      </c>
    </row>
    <row r="13" spans="1:10" ht="21" customHeight="1">
      <c r="A13" s="35" t="s">
        <v>41</v>
      </c>
      <c r="B13" s="38" t="s">
        <v>42</v>
      </c>
      <c r="C13" s="32">
        <f t="shared" si="1"/>
        <v>285.6</v>
      </c>
      <c r="D13" s="32">
        <v>127</v>
      </c>
      <c r="E13" s="32">
        <v>0</v>
      </c>
      <c r="F13" s="32">
        <v>158.6</v>
      </c>
      <c r="G13" s="32">
        <v>158.6</v>
      </c>
      <c r="H13" s="32">
        <v>0</v>
      </c>
      <c r="I13" s="32">
        <v>0</v>
      </c>
      <c r="J13" s="32">
        <v>0</v>
      </c>
    </row>
    <row r="14" spans="1:10" ht="21" customHeight="1">
      <c r="A14" s="18"/>
      <c r="B14" s="19" t="s">
        <v>15</v>
      </c>
      <c r="C14" s="25">
        <f>SUM(C6,C11)</f>
        <v>5563.900000000001</v>
      </c>
      <c r="D14" s="25">
        <f aca="true" t="shared" si="2" ref="D14:J14">SUM(D6,D11)</f>
        <v>2630.9</v>
      </c>
      <c r="E14" s="25">
        <f t="shared" si="2"/>
        <v>0</v>
      </c>
      <c r="F14" s="25">
        <f t="shared" si="2"/>
        <v>1919.9999999999998</v>
      </c>
      <c r="G14" s="25">
        <f t="shared" si="2"/>
        <v>1879.9999999999998</v>
      </c>
      <c r="H14" s="25">
        <f t="shared" si="2"/>
        <v>0</v>
      </c>
      <c r="I14" s="25">
        <f t="shared" si="2"/>
        <v>0</v>
      </c>
      <c r="J14" s="25">
        <f t="shared" si="2"/>
        <v>1013</v>
      </c>
    </row>
    <row r="15" ht="14.25">
      <c r="A15" s="20"/>
    </row>
    <row r="18" ht="14.25">
      <c r="A18" s="20"/>
    </row>
    <row r="19" ht="14.25">
      <c r="A19" s="20"/>
    </row>
    <row r="22" ht="14.25">
      <c r="A22" s="20"/>
    </row>
    <row r="23" ht="14.25">
      <c r="A23" s="20"/>
    </row>
    <row r="34" ht="14.25">
      <c r="A34" s="20"/>
    </row>
    <row r="35" ht="14.25">
      <c r="A35" s="20"/>
    </row>
    <row r="39" ht="14.25">
      <c r="A39" s="20"/>
    </row>
    <row r="40" ht="14.25">
      <c r="A40" s="20"/>
    </row>
    <row r="43" ht="14.25">
      <c r="A43" s="20"/>
    </row>
    <row r="44" ht="14.25">
      <c r="A44" s="20"/>
    </row>
    <row r="45" ht="14.25">
      <c r="A45" s="20"/>
    </row>
    <row r="48" ht="14.25">
      <c r="A48" s="20"/>
    </row>
    <row r="49" ht="14.25">
      <c r="A49" s="20"/>
    </row>
    <row r="50" ht="14.25">
      <c r="A50" s="20"/>
    </row>
    <row r="53" ht="14.25">
      <c r="A53" s="20"/>
    </row>
    <row r="54" ht="14.25">
      <c r="A54" s="20"/>
    </row>
    <row r="55" ht="14.25">
      <c r="A55" s="20"/>
    </row>
    <row r="56" ht="14.25">
      <c r="A56" s="20"/>
    </row>
    <row r="58" ht="14.25">
      <c r="A58" s="20"/>
    </row>
    <row r="62" ht="14.25">
      <c r="A62" s="20"/>
    </row>
    <row r="63" ht="14.25">
      <c r="A63" s="20"/>
    </row>
    <row r="64" ht="14.25">
      <c r="A64" s="20"/>
    </row>
    <row r="65" ht="14.25">
      <c r="A65" s="20"/>
    </row>
    <row r="66" ht="14.25">
      <c r="A66" s="20"/>
    </row>
    <row r="67" ht="14.25">
      <c r="A67" s="20"/>
    </row>
    <row r="68" ht="14.25">
      <c r="A68" s="20"/>
    </row>
    <row r="69" ht="14.25">
      <c r="A69" s="20"/>
    </row>
  </sheetData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16</v>
      </c>
    </row>
    <row r="2" ht="12.75">
      <c r="A2" s="2" t="s">
        <v>17</v>
      </c>
    </row>
    <row r="3" spans="1:3" ht="12.75">
      <c r="A3" s="3" t="s">
        <v>18</v>
      </c>
      <c r="C3" s="4" t="s">
        <v>19</v>
      </c>
    </row>
    <row r="4" ht="12.75">
      <c r="A4" s="3" t="e">
        <v>#N/A</v>
      </c>
    </row>
    <row r="7" ht="12.75">
      <c r="A7" s="5" t="s">
        <v>20</v>
      </c>
    </row>
    <row r="8" ht="12.75">
      <c r="A8" s="6" t="s">
        <v>21</v>
      </c>
    </row>
    <row r="9" ht="12.75">
      <c r="A9" s="7" t="s">
        <v>22</v>
      </c>
    </row>
    <row r="10" ht="12.75">
      <c r="A10" s="6" t="s">
        <v>23</v>
      </c>
    </row>
    <row r="11" ht="12.75">
      <c r="A11" s="8" t="s">
        <v>24</v>
      </c>
    </row>
    <row r="14" ht="12.75">
      <c r="A14" s="4" t="s">
        <v>25</v>
      </c>
    </row>
    <row r="17" ht="12.75">
      <c r="C17" s="4" t="s">
        <v>26</v>
      </c>
    </row>
    <row r="20" ht="12.75">
      <c r="A20" s="9" t="s">
        <v>27</v>
      </c>
    </row>
    <row r="26" ht="12.75">
      <c r="C26" s="10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2017-06-21T07:19:12Z</cp:lastPrinted>
  <dcterms:created xsi:type="dcterms:W3CDTF">2011-12-16T12:44:17Z</dcterms:created>
  <dcterms:modified xsi:type="dcterms:W3CDTF">2017-06-21T07:19:15Z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